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1"/>
  </bookViews>
  <sheets>
    <sheet name="example sample sizes" sheetId="1" r:id="rId1"/>
    <sheet name="calculator" sheetId="2" r:id="rId2"/>
    <sheet name="formula" sheetId="3" r:id="rId3"/>
  </sheets>
  <definedNames>
    <definedName name="_xlnm.Print_Area" localSheetId="1">'calculator'!$A:$J</definedName>
  </definedNames>
  <calcPr fullCalcOnLoad="1"/>
</workbook>
</file>

<file path=xl/sharedStrings.xml><?xml version="1.0" encoding="utf-8"?>
<sst xmlns="http://schemas.openxmlformats.org/spreadsheetml/2006/main" count="35" uniqueCount="31">
  <si>
    <t>Sample size</t>
  </si>
  <si>
    <t>n</t>
  </si>
  <si>
    <t>is the sample size required</t>
  </si>
  <si>
    <t>N</t>
  </si>
  <si>
    <t>is the whole target population in question</t>
  </si>
  <si>
    <t>p</t>
  </si>
  <si>
    <t>is the average proportion of records expected to meet the various criteria (1-p) is the average proportion of records not expected to meet the criteria</t>
  </si>
  <si>
    <t>A</t>
  </si>
  <si>
    <t>is the margin of error deemed to be acceptable (calculated as a proportion) e.g. for 5% error either way A = 0.05</t>
  </si>
  <si>
    <t>c</t>
  </si>
  <si>
    <t>is a mathematical constant defined by the Confidence Interval chosen ie (how sure we need to be of the result)</t>
  </si>
  <si>
    <t>To be 95% sure of the result the constant c = 1.96</t>
  </si>
  <si>
    <t>To be 90% sure of the result the constant c = 1.645</t>
  </si>
  <si>
    <t>To be 80% sure of the result the constant c = 1.28</t>
  </si>
  <si>
    <t>Values for c</t>
  </si>
  <si>
    <t>For most audits, the use of 90% Confidence levels with a margin of error of +/- 5% is reasonable</t>
  </si>
  <si>
    <t>c = 1.96 for 95% confidence, or 1.645 for 90% confidence</t>
  </si>
  <si>
    <t>expected incidence</t>
  </si>
  <si>
    <t>accuracy</t>
  </si>
  <si>
    <t>population</t>
  </si>
  <si>
    <t>Expected incidence ('best guess') - p</t>
  </si>
  <si>
    <t>Population - N</t>
  </si>
  <si>
    <t>Confidence level - c</t>
  </si>
  <si>
    <t>Degree of accuracy - A</t>
  </si>
  <si>
    <t>formula result =</t>
  </si>
  <si>
    <t>therefore n=</t>
  </si>
  <si>
    <t>1-p =</t>
  </si>
  <si>
    <t>p =</t>
  </si>
  <si>
    <t>www.postgradgpliv.com/Vocational_Training/summ_assessment/Audit/audit_concise_guide.htm#Appendix%201%20-%20Sample%20Sizes</t>
  </si>
  <si>
    <t>with acknowledgement to Cheshire MAAG for description of formula</t>
  </si>
  <si>
    <t>to calculate sample size, amend variables in bold below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</si>
</sst>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1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9" fontId="2" fillId="0" borderId="7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2" fontId="0" fillId="0" borderId="14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7" fillId="0" borderId="0" xfId="19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" fontId="9" fillId="0" borderId="15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gradgpliv.com/Vocational_Training/summ_assessment/Audit/audit_concise_guide.htm#Appendix%201%20-%20Sample%20Siz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B30" sqref="B30"/>
    </sheetView>
  </sheetViews>
  <sheetFormatPr defaultColWidth="9.140625" defaultRowHeight="12.75"/>
  <cols>
    <col min="1" max="1" width="15.140625" style="0" customWidth="1"/>
    <col min="2" max="2" width="22.57421875" style="0" customWidth="1"/>
    <col min="3" max="3" width="18.140625" style="0" customWidth="1"/>
    <col min="4" max="4" width="22.421875" style="0" customWidth="1"/>
    <col min="5" max="5" width="13.28125" style="0" bestFit="1" customWidth="1"/>
  </cols>
  <sheetData>
    <row r="2" spans="1:5" s="18" customFormat="1" ht="30">
      <c r="A2" s="19" t="s">
        <v>21</v>
      </c>
      <c r="B2" s="20" t="s">
        <v>20</v>
      </c>
      <c r="C2" s="20" t="s">
        <v>23</v>
      </c>
      <c r="D2" s="20" t="s">
        <v>22</v>
      </c>
      <c r="E2" s="20" t="s">
        <v>0</v>
      </c>
    </row>
    <row r="3" spans="1:5" s="15" customFormat="1" ht="14.25">
      <c r="A3" s="15">
        <v>500</v>
      </c>
      <c r="B3" s="16">
        <v>0.5</v>
      </c>
      <c r="C3" s="17">
        <f>+-5%</f>
        <v>-0.05</v>
      </c>
      <c r="D3" s="16">
        <v>0.95</v>
      </c>
      <c r="E3" s="14">
        <v>217</v>
      </c>
    </row>
    <row r="4" spans="1:5" s="15" customFormat="1" ht="14.25">
      <c r="A4" s="15">
        <v>500</v>
      </c>
      <c r="B4" s="16">
        <v>0.5</v>
      </c>
      <c r="C4" s="17">
        <f>+-10%</f>
        <v>-0.1</v>
      </c>
      <c r="D4" s="16">
        <v>0.9</v>
      </c>
      <c r="E4" s="14">
        <v>176</v>
      </c>
    </row>
    <row r="5" spans="1:5" s="15" customFormat="1" ht="14.25">
      <c r="A5" s="15">
        <v>500</v>
      </c>
      <c r="B5" s="16">
        <v>0.4</v>
      </c>
      <c r="C5" s="17">
        <f>+-5%</f>
        <v>-0.05</v>
      </c>
      <c r="D5" s="16">
        <v>0.95</v>
      </c>
      <c r="E5" s="14">
        <v>213</v>
      </c>
    </row>
    <row r="6" spans="1:5" s="15" customFormat="1" ht="14.25">
      <c r="A6" s="15">
        <v>500</v>
      </c>
      <c r="B6" s="16">
        <v>0.2</v>
      </c>
      <c r="C6" s="17">
        <f>+-5%</f>
        <v>-0.05</v>
      </c>
      <c r="D6" s="16">
        <v>0.95</v>
      </c>
      <c r="E6" s="14">
        <v>165</v>
      </c>
    </row>
    <row r="7" spans="1:5" s="15" customFormat="1" ht="14.25">
      <c r="A7" s="15">
        <v>500</v>
      </c>
      <c r="B7" s="16">
        <v>0.05</v>
      </c>
      <c r="C7" s="17">
        <f>+-5%</f>
        <v>-0.05</v>
      </c>
      <c r="D7" s="16">
        <v>0.95</v>
      </c>
      <c r="E7" s="14">
        <v>64</v>
      </c>
    </row>
    <row r="8" spans="1:5" s="15" customFormat="1" ht="14.25">
      <c r="A8" s="15">
        <v>500</v>
      </c>
      <c r="B8" s="16">
        <v>0.5</v>
      </c>
      <c r="C8" s="17">
        <f>+-2.5%</f>
        <v>-0.025</v>
      </c>
      <c r="D8" s="16">
        <v>0.95</v>
      </c>
      <c r="E8" s="14">
        <v>378</v>
      </c>
    </row>
    <row r="9" spans="1:5" s="15" customFormat="1" ht="14.25">
      <c r="A9" s="15">
        <v>500</v>
      </c>
      <c r="B9" s="16">
        <v>0.05</v>
      </c>
      <c r="C9" s="17">
        <f>+-2.5%</f>
        <v>-0.025</v>
      </c>
      <c r="D9" s="16">
        <v>0.95</v>
      </c>
      <c r="E9" s="14">
        <v>185</v>
      </c>
    </row>
  </sheetData>
  <sheetProtection sheet="1" objects="1" scenarios="1"/>
  <printOptions/>
  <pageMargins left="0.75" right="0.75" top="1" bottom="1" header="0.5" footer="0.5"/>
  <pageSetup horizontalDpi="300" verticalDpi="300" orientation="landscape" paperSize="9" scale="65" r:id="rId1"/>
  <headerFooter alignWithMargins="0">
    <oddHeader>&amp;CSample Size Calculator provided by United Bristol Healthcare NHS Trust</oddHeader>
    <oddFooter>&amp;LCreated by Eleanor Ferris, January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2">
      <selection activeCell="J18" sqref="J18"/>
    </sheetView>
  </sheetViews>
  <sheetFormatPr defaultColWidth="9.140625" defaultRowHeight="12.75"/>
  <cols>
    <col min="1" max="1" width="9.57421875" style="0" customWidth="1"/>
    <col min="2" max="2" width="12.57421875" style="8" customWidth="1"/>
    <col min="3" max="3" width="2.28125" style="0" hidden="1" customWidth="1"/>
    <col min="4" max="4" width="3.421875" style="0" hidden="1" customWidth="1"/>
    <col min="5" max="5" width="5.7109375" style="10" hidden="1" customWidth="1"/>
    <col min="6" max="6" width="1.421875" style="0" hidden="1" customWidth="1"/>
    <col min="7" max="7" width="5.28125" style="0" hidden="1" customWidth="1"/>
    <col min="8" max="9" width="5.28125" style="11" hidden="1" customWidth="1"/>
    <col min="10" max="10" width="50.8515625" style="0" customWidth="1"/>
  </cols>
  <sheetData>
    <row r="2" spans="1:2" ht="39.75" customHeight="1">
      <c r="A2" s="36" t="s">
        <v>30</v>
      </c>
      <c r="B2" s="36"/>
    </row>
    <row r="3" ht="9" customHeight="1"/>
    <row r="4" spans="1:10" ht="12.75">
      <c r="A4" s="25" t="s">
        <v>3</v>
      </c>
      <c r="B4" s="21">
        <v>400</v>
      </c>
      <c r="J4" t="s">
        <v>19</v>
      </c>
    </row>
    <row r="5" spans="1:10" ht="12.75">
      <c r="A5" s="26" t="s">
        <v>5</v>
      </c>
      <c r="B5" s="22">
        <v>0.7</v>
      </c>
      <c r="C5" s="1"/>
      <c r="D5" s="29" t="s">
        <v>27</v>
      </c>
      <c r="E5" s="30">
        <f>B5</f>
        <v>0.7</v>
      </c>
      <c r="F5" s="31"/>
      <c r="G5" s="29" t="s">
        <v>26</v>
      </c>
      <c r="H5" s="32">
        <f>1-E5</f>
        <v>0.30000000000000004</v>
      </c>
      <c r="I5" s="33"/>
      <c r="J5" t="s">
        <v>17</v>
      </c>
    </row>
    <row r="6" spans="1:10" ht="12.75">
      <c r="A6" s="26" t="s">
        <v>7</v>
      </c>
      <c r="B6" s="23">
        <v>0.05</v>
      </c>
      <c r="J6" t="s">
        <v>18</v>
      </c>
    </row>
    <row r="7" spans="1:10" ht="12.75">
      <c r="A7" s="27" t="s">
        <v>9</v>
      </c>
      <c r="B7" s="24">
        <v>1.96</v>
      </c>
      <c r="J7" s="13" t="s">
        <v>16</v>
      </c>
    </row>
    <row r="8" ht="12.75">
      <c r="E8" s="13"/>
    </row>
    <row r="9" spans="1:2" ht="25.5">
      <c r="A9" s="2" t="s">
        <v>24</v>
      </c>
      <c r="B9" s="9">
        <f>(B7*B7*B4*E5*H5)/((B6*B6*B4)+(B7*B7*E5*H5))</f>
        <v>178.60628226813435</v>
      </c>
    </row>
    <row r="10" spans="1:2" ht="13.5" thickBot="1">
      <c r="A10" s="28"/>
      <c r="B10" s="12"/>
    </row>
    <row r="11" spans="1:2" ht="26.25" thickBot="1">
      <c r="A11" s="37" t="s">
        <v>25</v>
      </c>
      <c r="B11" s="38">
        <f>ROUNDUP(B9,0)</f>
        <v>179</v>
      </c>
    </row>
  </sheetData>
  <sheetProtection sheet="1" objects="1" scenarios="1"/>
  <mergeCells count="1">
    <mergeCell ref="A2:B2"/>
  </mergeCells>
  <printOptions/>
  <pageMargins left="0.75" right="0.75" top="1" bottom="1" header="0.5" footer="0.5"/>
  <pageSetup horizontalDpi="300" verticalDpi="300" orientation="landscape" paperSize="9" scale="65" r:id="rId1"/>
  <headerFooter alignWithMargins="0">
    <oddHeader>&amp;CSample Size Calculator provided by United Bristol Healthcare NHS Trust</oddHeader>
    <oddFooter>&amp;LCreated by Eleanor Ferris, January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B22"/>
  <sheetViews>
    <sheetView workbookViewId="0" topLeftCell="A1">
      <selection activeCell="B30" sqref="B30"/>
    </sheetView>
  </sheetViews>
  <sheetFormatPr defaultColWidth="9.140625" defaultRowHeight="12.75"/>
  <cols>
    <col min="1" max="1" width="4.57421875" style="0" customWidth="1"/>
    <col min="2" max="2" width="122.421875" style="0" customWidth="1"/>
  </cols>
  <sheetData>
    <row r="7" spans="1:2" ht="12.75">
      <c r="A7" t="s">
        <v>1</v>
      </c>
      <c r="B7" t="s">
        <v>2</v>
      </c>
    </row>
    <row r="8" spans="1:2" ht="12.75">
      <c r="A8" t="s">
        <v>3</v>
      </c>
      <c r="B8" t="s">
        <v>4</v>
      </c>
    </row>
    <row r="9" spans="1:2" ht="12.75">
      <c r="A9" t="s">
        <v>5</v>
      </c>
      <c r="B9" t="s">
        <v>6</v>
      </c>
    </row>
    <row r="10" spans="1:2" ht="12.75">
      <c r="A10" t="s">
        <v>7</v>
      </c>
      <c r="B10" t="s">
        <v>8</v>
      </c>
    </row>
    <row r="11" spans="1:2" ht="12.75">
      <c r="A11" t="s">
        <v>9</v>
      </c>
      <c r="B11" t="s">
        <v>10</v>
      </c>
    </row>
    <row r="13" ht="12.75">
      <c r="B13" s="6" t="s">
        <v>14</v>
      </c>
    </row>
    <row r="14" ht="12.75">
      <c r="B14" s="3" t="s">
        <v>11</v>
      </c>
    </row>
    <row r="15" ht="12.75">
      <c r="B15" s="4" t="s">
        <v>12</v>
      </c>
    </row>
    <row r="16" ht="12.75">
      <c r="B16" s="5" t="s">
        <v>13</v>
      </c>
    </row>
    <row r="18" ht="12.75">
      <c r="B18" s="7" t="s">
        <v>15</v>
      </c>
    </row>
    <row r="21" ht="12.75">
      <c r="B21" s="35" t="s">
        <v>29</v>
      </c>
    </row>
    <row r="22" ht="12.75">
      <c r="B22" s="34" t="s">
        <v>28</v>
      </c>
    </row>
  </sheetData>
  <sheetProtection sheet="1" objects="1" scenarios="1"/>
  <hyperlinks>
    <hyperlink ref="B22" r:id="rId1" display="www.postgradgpliv.com/Vocational_Training/summ_assessment/Audit/audit_concise_guide.htm#Appendix%201%20-%20Sample%20Sizes"/>
  </hyperlinks>
  <printOptions/>
  <pageMargins left="0.75" right="0.75" top="1" bottom="1" header="0.5" footer="0.5"/>
  <pageSetup horizontalDpi="300" verticalDpi="300" orientation="landscape" paperSize="9" scale="65" r:id="rId3"/>
  <headerFooter alignWithMargins="0">
    <oddHeader>&amp;CSample Size Calculator provided by United Bristol Healthcare NHS Trust</oddHeader>
    <oddFooter>&amp;LCreated by Eleanor Ferris, January 2005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Eleanor Ferris</dc:creator>
  <cp:keywords/>
  <dc:description/>
  <cp:lastModifiedBy>Eleanor Ferris</cp:lastModifiedBy>
  <cp:lastPrinted>2005-01-07T13:13:51Z</cp:lastPrinted>
  <dcterms:created xsi:type="dcterms:W3CDTF">2005-01-07T11:17:20Z</dcterms:created>
  <dcterms:modified xsi:type="dcterms:W3CDTF">2005-01-07T13:16:51Z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